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Лист1" sheetId="1" r:id="rId1"/>
    <sheet name="Лист2" sheetId="2" state="hidden" r:id="rId2"/>
  </sheets>
  <externalReferences>
    <externalReference r:id="rId5"/>
  </externalReferences>
  <definedNames>
    <definedName name="_xlnm.Print_Area" localSheetId="0">'Лист1'!$A$1:$J$42</definedName>
  </definedNames>
  <calcPr fullCalcOnLoad="1"/>
</workbook>
</file>

<file path=xl/sharedStrings.xml><?xml version="1.0" encoding="utf-8"?>
<sst xmlns="http://schemas.openxmlformats.org/spreadsheetml/2006/main" count="47" uniqueCount="30">
  <si>
    <t>№ п/п</t>
  </si>
  <si>
    <t>в том числе</t>
  </si>
  <si>
    <t>служащих, замещающих должности, не являющиеся должностями муниципальной службы</t>
  </si>
  <si>
    <t>муници-пальных служащих</t>
  </si>
  <si>
    <t>Наименование муниципального образования</t>
  </si>
  <si>
    <t xml:space="preserve">Численность работников органов местного самоуправления на текущий финансовый год, ед., </t>
  </si>
  <si>
    <t>РайСовет</t>
  </si>
  <si>
    <t>Администрация р-на</t>
  </si>
  <si>
    <t>Фин.отдел</t>
  </si>
  <si>
    <t>Отдел по образованию</t>
  </si>
  <si>
    <t>Отдел по культуре</t>
  </si>
  <si>
    <t>Отдел по разв.сель.тер.</t>
  </si>
  <si>
    <t>Итого по райбюджету</t>
  </si>
  <si>
    <t>отдел по финансам</t>
  </si>
  <si>
    <t>отдел сельских террит.</t>
  </si>
  <si>
    <t>совет нар.депутатов</t>
  </si>
  <si>
    <t>администрация р-на</t>
  </si>
  <si>
    <t>отдел по образованию</t>
  </si>
  <si>
    <t>отдел культуры</t>
  </si>
  <si>
    <t>отдел физкультуры</t>
  </si>
  <si>
    <t>Отчет</t>
  </si>
  <si>
    <t>План на 2019 год по фонду оплаты труда с начислениями по справочной таблице к месячному отчету на 01.07.2019 г.,  рублей</t>
  </si>
  <si>
    <t>Фактически исполнено по фонду оплаты труда с начислениями по справочной таблице к месячному отчету на 01.07.2019 г.,  рублей</t>
  </si>
  <si>
    <t>Отдел по управлению муниципальным имуществом</t>
  </si>
  <si>
    <t>по Перлевскому сельскому поселению</t>
  </si>
  <si>
    <t>Перлевское сельское поселение</t>
  </si>
  <si>
    <t>о численности работников и фонде оплаты труда</t>
  </si>
  <si>
    <t>Фактически исполнено по фонду оплаты труда с начислениями по справочной таблице к месячному отчету на 01.07.2022г.,  рублей</t>
  </si>
  <si>
    <t>на 01.07.2022г.</t>
  </si>
  <si>
    <t>План на 2022год по фонду оплаты труда с начислениями по справочной таблице к месячному отчету на 01.07.2022г.,  рублей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</si>
</sst>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0.0"/>
    <numFmt numFmtId="176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13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&#1060;&#1048;&#1053;%20&#1054;&#1058;&#1044;&#1045;&#1051;\&#1084;&#1077;&#1089;&#1095;&#1085;&#1099;&#1077;%20&#1086;&#1095;&#1090;&#1077;&#1090;&#1099;\2022\01.04.22--------------\&#1042;&#1089;&#1077;%20&#1092;&#1086;&#1088;&#1084;&#1099;%20&#1086;&#1090;&#1095;&#1077;&#1090;&#1072;%20&#1085;&#1072;%2001.03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полнен"/>
      <sheetName val="Лист2"/>
      <sheetName val="-"/>
      <sheetName val="1 остатк"/>
      <sheetName val="+ост2"/>
      <sheetName val="3доходы "/>
      <sheetName val="расх 4"/>
      <sheetName val="расх нов5"/>
      <sheetName val="+крат расх6."/>
      <sheetName val="д"/>
      <sheetName val="исто4."/>
      <sheetName val="целевые"/>
      <sheetName val="7програм "/>
      <sheetName val="справка"/>
      <sheetName val="дох стар"/>
      <sheetName val="Лист3"/>
      <sheetName val="Лист4"/>
      <sheetName val="Лист5"/>
      <sheetName val="Лист1"/>
      <sheetName val="8+спр. таб."/>
      <sheetName val="нэ"/>
      <sheetName val="1"/>
      <sheetName val="источники +"/>
      <sheetName val="КОСГУ Н."/>
      <sheetName val="отчет о числен кв"/>
      <sheetName val="КОСГУ"/>
      <sheetName val="Лист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27.625" style="1" customWidth="1"/>
    <col min="2" max="2" width="17.125" style="1" customWidth="1"/>
    <col min="3" max="3" width="13.00390625" style="1" customWidth="1"/>
    <col min="4" max="4" width="17.375" style="1" customWidth="1"/>
    <col min="5" max="5" width="19.875" style="1" customWidth="1"/>
    <col min="6" max="6" width="13.625" style="1" customWidth="1"/>
    <col min="7" max="7" width="16.00390625" style="1" customWidth="1"/>
    <col min="8" max="8" width="20.00390625" style="1" customWidth="1"/>
    <col min="9" max="9" width="14.25390625" style="1" customWidth="1"/>
    <col min="10" max="10" width="17.125" style="1" customWidth="1"/>
    <col min="11" max="16384" width="9.125" style="1" customWidth="1"/>
  </cols>
  <sheetData>
    <row r="1" spans="1:10" s="4" customFormat="1" ht="17.25" customHeight="1">
      <c r="A1" s="50"/>
      <c r="B1" s="50"/>
      <c r="C1" s="3"/>
      <c r="D1" s="3"/>
      <c r="E1" s="3"/>
      <c r="H1" s="26"/>
      <c r="I1" s="27"/>
      <c r="J1" s="27"/>
    </row>
    <row r="2" spans="1:10" s="4" customFormat="1" ht="13.5" customHeight="1">
      <c r="A2" s="50"/>
      <c r="B2" s="50"/>
      <c r="D2" s="5"/>
      <c r="E2" s="1" t="s">
        <v>20</v>
      </c>
      <c r="H2" s="26"/>
      <c r="I2" s="27"/>
      <c r="J2" s="27"/>
    </row>
    <row r="3" spans="1:10" s="4" customFormat="1" ht="13.5" customHeight="1">
      <c r="A3" s="50"/>
      <c r="B3" s="50"/>
      <c r="C3" s="59" t="s">
        <v>26</v>
      </c>
      <c r="D3" s="59"/>
      <c r="E3" s="59"/>
      <c r="F3" s="59"/>
      <c r="G3" s="47"/>
      <c r="H3" s="26"/>
      <c r="I3" s="27"/>
      <c r="J3" s="27"/>
    </row>
    <row r="4" spans="1:10" s="4" customFormat="1" ht="15" customHeight="1">
      <c r="A4" s="50"/>
      <c r="B4" s="50"/>
      <c r="C4" s="3"/>
      <c r="D4" s="48" t="s">
        <v>24</v>
      </c>
      <c r="E4" s="49"/>
      <c r="F4" s="49"/>
      <c r="H4" s="26"/>
      <c r="I4" s="27"/>
      <c r="J4" s="27"/>
    </row>
    <row r="5" spans="1:10" s="4" customFormat="1" ht="13.5" customHeight="1">
      <c r="A5" s="51"/>
      <c r="B5" s="51"/>
      <c r="C5" s="6"/>
      <c r="D5" s="58" t="s">
        <v>28</v>
      </c>
      <c r="E5" s="58"/>
      <c r="H5" s="26"/>
      <c r="I5" s="27"/>
      <c r="J5" s="27"/>
    </row>
    <row r="6" spans="1:10" s="4" customFormat="1" ht="12.75" customHeight="1">
      <c r="A6" s="51"/>
      <c r="B6" s="51"/>
      <c r="C6" s="6"/>
      <c r="E6" s="6"/>
      <c r="H6" s="26"/>
      <c r="I6" s="27"/>
      <c r="J6" s="27"/>
    </row>
    <row r="7" spans="1:8" s="4" customFormat="1" ht="15.75" customHeight="1">
      <c r="A7" s="51"/>
      <c r="B7" s="51"/>
      <c r="C7" s="6"/>
      <c r="E7" s="6"/>
      <c r="H7" s="1"/>
    </row>
    <row r="8" spans="1:8" s="4" customFormat="1" ht="13.5" customHeight="1">
      <c r="A8" s="51"/>
      <c r="B8" s="51"/>
      <c r="C8" s="6"/>
      <c r="E8" s="6"/>
      <c r="H8" s="1"/>
    </row>
    <row r="9" spans="1:5" s="4" customFormat="1" ht="14.25" customHeight="1">
      <c r="A9" s="57"/>
      <c r="B9" s="57"/>
      <c r="C9" s="6"/>
      <c r="D9" s="6"/>
      <c r="E9" s="6"/>
    </row>
    <row r="10" spans="1:5" s="4" customFormat="1" ht="13.5" customHeight="1" hidden="1">
      <c r="A10" s="56"/>
      <c r="B10" s="56"/>
      <c r="C10" s="7"/>
      <c r="D10" s="7"/>
      <c r="E10" s="7"/>
    </row>
    <row r="11" spans="1:11" s="4" customFormat="1" ht="15.75" customHeight="1">
      <c r="A11" s="61" t="s">
        <v>4</v>
      </c>
      <c r="B11" s="61" t="s">
        <v>5</v>
      </c>
      <c r="C11" s="52" t="s">
        <v>1</v>
      </c>
      <c r="D11" s="53"/>
      <c r="E11" s="54" t="s">
        <v>29</v>
      </c>
      <c r="F11" s="52" t="s">
        <v>1</v>
      </c>
      <c r="G11" s="53"/>
      <c r="H11" s="54" t="s">
        <v>27</v>
      </c>
      <c r="I11" s="52" t="s">
        <v>1</v>
      </c>
      <c r="J11" s="53"/>
      <c r="K11" s="8"/>
    </row>
    <row r="12" spans="1:10" s="4" customFormat="1" ht="145.5" customHeight="1">
      <c r="A12" s="62"/>
      <c r="B12" s="62"/>
      <c r="C12" s="14" t="s">
        <v>3</v>
      </c>
      <c r="D12" s="14" t="s">
        <v>2</v>
      </c>
      <c r="E12" s="55"/>
      <c r="F12" s="14" t="s">
        <v>3</v>
      </c>
      <c r="G12" s="14" t="s">
        <v>2</v>
      </c>
      <c r="H12" s="55"/>
      <c r="I12" s="14" t="s">
        <v>3</v>
      </c>
      <c r="J12" s="14" t="s">
        <v>2</v>
      </c>
    </row>
    <row r="13" spans="1:10" ht="17.25" customHeight="1">
      <c r="A13" s="13">
        <v>1</v>
      </c>
      <c r="B13" s="13">
        <v>2</v>
      </c>
      <c r="C13" s="13">
        <v>3</v>
      </c>
      <c r="D13" s="13">
        <v>4</v>
      </c>
      <c r="E13" s="44">
        <v>5</v>
      </c>
      <c r="F13" s="44">
        <v>6</v>
      </c>
      <c r="G13" s="44">
        <v>7</v>
      </c>
      <c r="H13" s="44">
        <v>8</v>
      </c>
      <c r="I13" s="44">
        <v>9</v>
      </c>
      <c r="J13" s="44">
        <v>10</v>
      </c>
    </row>
    <row r="14" spans="1:10" ht="15.75" customHeight="1" hidden="1">
      <c r="A14" s="18" t="s">
        <v>15</v>
      </c>
      <c r="B14" s="12">
        <f aca="true" t="shared" si="0" ref="B14:B20">C14+D14</f>
        <v>5</v>
      </c>
      <c r="C14" s="24">
        <v>3</v>
      </c>
      <c r="D14" s="24">
        <v>2</v>
      </c>
      <c r="E14" s="17">
        <f>F14+G14</f>
        <v>2198000</v>
      </c>
      <c r="F14" s="17">
        <v>1673000</v>
      </c>
      <c r="G14" s="17">
        <v>525000</v>
      </c>
      <c r="H14" s="17">
        <f>I14+J14</f>
        <v>1059001.6</v>
      </c>
      <c r="I14" s="17">
        <v>837369.68</v>
      </c>
      <c r="J14" s="17">
        <v>221631.92</v>
      </c>
    </row>
    <row r="15" spans="1:10" ht="15.75" customHeight="1" hidden="1">
      <c r="A15" s="18" t="s">
        <v>16</v>
      </c>
      <c r="B15" s="12">
        <f t="shared" si="0"/>
        <v>84.8</v>
      </c>
      <c r="C15" s="24">
        <v>37.8</v>
      </c>
      <c r="D15" s="24">
        <v>47</v>
      </c>
      <c r="E15" s="17">
        <f aca="true" t="shared" si="1" ref="E15:E20">F15+G15</f>
        <v>30070700</v>
      </c>
      <c r="F15" s="17">
        <v>18397700</v>
      </c>
      <c r="G15" s="17">
        <v>11673000</v>
      </c>
      <c r="H15" s="17">
        <f aca="true" t="shared" si="2" ref="H15:H20">I15+J15</f>
        <v>16162110.68</v>
      </c>
      <c r="I15" s="17">
        <v>11038081.68</v>
      </c>
      <c r="J15" s="17">
        <v>5124029</v>
      </c>
    </row>
    <row r="16" spans="1:10" ht="15.75" customHeight="1" hidden="1">
      <c r="A16" s="18" t="s">
        <v>13</v>
      </c>
      <c r="B16" s="12">
        <f t="shared" si="0"/>
        <v>14.700000000000001</v>
      </c>
      <c r="C16" s="24">
        <v>5.9</v>
      </c>
      <c r="D16" s="24">
        <v>8.8</v>
      </c>
      <c r="E16" s="17">
        <f>F16+G16</f>
        <v>5475000</v>
      </c>
      <c r="F16" s="17">
        <v>3398000</v>
      </c>
      <c r="G16" s="17">
        <v>2077000</v>
      </c>
      <c r="H16" s="17">
        <f>I16+J16</f>
        <v>2428875.59</v>
      </c>
      <c r="I16" s="17">
        <v>1532957.85</v>
      </c>
      <c r="J16" s="17">
        <v>895917.74</v>
      </c>
    </row>
    <row r="17" spans="1:10" ht="15.75" customHeight="1" hidden="1">
      <c r="A17" s="18" t="s">
        <v>17</v>
      </c>
      <c r="B17" s="12">
        <f t="shared" si="0"/>
        <v>12.2</v>
      </c>
      <c r="C17" s="24">
        <v>6</v>
      </c>
      <c r="D17" s="24">
        <v>6.2</v>
      </c>
      <c r="E17" s="17">
        <f t="shared" si="1"/>
        <v>4622800</v>
      </c>
      <c r="F17" s="17">
        <v>2915000</v>
      </c>
      <c r="G17" s="17">
        <v>1707800</v>
      </c>
      <c r="H17" s="17">
        <f t="shared" si="2"/>
        <v>2104580.95</v>
      </c>
      <c r="I17" s="17">
        <v>1366335.71</v>
      </c>
      <c r="J17" s="17">
        <v>738245.24</v>
      </c>
    </row>
    <row r="18" spans="1:10" ht="15.75" customHeight="1" hidden="1">
      <c r="A18" s="18" t="s">
        <v>18</v>
      </c>
      <c r="B18" s="12">
        <f t="shared" si="0"/>
        <v>5</v>
      </c>
      <c r="C18" s="24">
        <v>3</v>
      </c>
      <c r="D18" s="24">
        <v>2</v>
      </c>
      <c r="E18" s="17">
        <f t="shared" si="1"/>
        <v>1984000</v>
      </c>
      <c r="F18" s="17">
        <v>1450400</v>
      </c>
      <c r="G18" s="17">
        <v>533600</v>
      </c>
      <c r="H18" s="17">
        <f t="shared" si="2"/>
        <v>1025067.28</v>
      </c>
      <c r="I18" s="17">
        <v>763194.81</v>
      </c>
      <c r="J18" s="17">
        <v>261872.47</v>
      </c>
    </row>
    <row r="19" spans="1:10" ht="15.75" customHeight="1" hidden="1">
      <c r="A19" s="18" t="s">
        <v>19</v>
      </c>
      <c r="B19" s="12">
        <f t="shared" si="0"/>
        <v>3.7</v>
      </c>
      <c r="C19" s="24">
        <v>1</v>
      </c>
      <c r="D19" s="24">
        <v>2.7</v>
      </c>
      <c r="E19" s="17">
        <f t="shared" si="1"/>
        <v>1364000</v>
      </c>
      <c r="F19" s="17">
        <v>709000</v>
      </c>
      <c r="G19" s="17">
        <v>655000</v>
      </c>
      <c r="H19" s="17">
        <f t="shared" si="2"/>
        <v>746072.81</v>
      </c>
      <c r="I19" s="17">
        <v>409927.23</v>
      </c>
      <c r="J19" s="17">
        <v>336145.58</v>
      </c>
    </row>
    <row r="20" spans="1:10" ht="15.75" customHeight="1" hidden="1">
      <c r="A20" s="18" t="s">
        <v>14</v>
      </c>
      <c r="B20" s="12">
        <f t="shared" si="0"/>
        <v>6.6</v>
      </c>
      <c r="C20" s="24">
        <v>3.3</v>
      </c>
      <c r="D20" s="24">
        <v>3.3</v>
      </c>
      <c r="E20" s="17">
        <f t="shared" si="1"/>
        <v>2646000</v>
      </c>
      <c r="F20" s="17">
        <v>1870000</v>
      </c>
      <c r="G20" s="17">
        <v>776000</v>
      </c>
      <c r="H20" s="17">
        <f t="shared" si="2"/>
        <v>1299880.1099999999</v>
      </c>
      <c r="I20" s="17">
        <v>928970.75</v>
      </c>
      <c r="J20" s="17">
        <v>370909.36</v>
      </c>
    </row>
    <row r="21" spans="1:15" s="28" customFormat="1" ht="96" customHeight="1">
      <c r="A21" s="46" t="s">
        <v>25</v>
      </c>
      <c r="B21" s="33">
        <f>C21+D21</f>
        <v>3.5</v>
      </c>
      <c r="C21" s="33">
        <v>3</v>
      </c>
      <c r="D21" s="33">
        <v>0.5</v>
      </c>
      <c r="E21" s="65">
        <v>2160000</v>
      </c>
      <c r="F21" s="65">
        <v>1715000</v>
      </c>
      <c r="G21" s="65">
        <v>445000</v>
      </c>
      <c r="H21" s="65">
        <f>I21+J21</f>
        <v>883752.27</v>
      </c>
      <c r="I21" s="65">
        <v>814400.78</v>
      </c>
      <c r="J21" s="65">
        <v>69351.49</v>
      </c>
      <c r="N21" s="28">
        <v>1.666666667</v>
      </c>
      <c r="O21" s="28">
        <v>1.916666667</v>
      </c>
    </row>
    <row r="22" spans="1:10" s="28" customFormat="1" ht="18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s="28" customFormat="1" ht="18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s="28" customFormat="1" ht="18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="11" customFormat="1" ht="18.75" customHeight="1"/>
    <row r="26" s="20" customFormat="1" ht="15.75"/>
    <row r="27" s="20" customFormat="1" ht="18.75">
      <c r="A27" s="45"/>
    </row>
    <row r="28" s="20" customFormat="1" ht="15.75"/>
    <row r="29" s="20" customFormat="1" ht="15.75"/>
    <row r="30" s="20" customFormat="1" ht="15.75"/>
    <row r="31" s="20" customFormat="1" ht="18.75">
      <c r="A31" s="45"/>
    </row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pans="1:10" s="25" customFormat="1" ht="15.7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1.25" customHeight="1">
      <c r="A41" s="10"/>
      <c r="B41" s="9"/>
      <c r="C41" s="9"/>
      <c r="D41" s="10"/>
      <c r="E41" s="9"/>
      <c r="F41" s="9"/>
      <c r="G41" s="10"/>
      <c r="H41" s="9"/>
      <c r="I41" s="9"/>
      <c r="J41" s="10"/>
    </row>
    <row r="42" spans="1:7" ht="0.75" customHeight="1">
      <c r="A42" s="23"/>
      <c r="B42" s="60"/>
      <c r="C42" s="60"/>
      <c r="D42" s="60"/>
      <c r="F42" s="60"/>
      <c r="G42" s="60"/>
    </row>
  </sheetData>
  <sheetProtection/>
  <mergeCells count="21">
    <mergeCell ref="F42:G42"/>
    <mergeCell ref="B42:D42"/>
    <mergeCell ref="A11:A12"/>
    <mergeCell ref="B11:B12"/>
    <mergeCell ref="C11:D11"/>
    <mergeCell ref="H11:H12"/>
    <mergeCell ref="I11:J11"/>
    <mergeCell ref="E11:E12"/>
    <mergeCell ref="F11:G11"/>
    <mergeCell ref="A10:B10"/>
    <mergeCell ref="A2:B2"/>
    <mergeCell ref="A8:B8"/>
    <mergeCell ref="A9:B9"/>
    <mergeCell ref="D5:E5"/>
    <mergeCell ref="C3:F3"/>
    <mergeCell ref="A1:B1"/>
    <mergeCell ref="A3:B3"/>
    <mergeCell ref="A4:B4"/>
    <mergeCell ref="A5:B5"/>
    <mergeCell ref="A6:B6"/>
    <mergeCell ref="A7:B7"/>
  </mergeCells>
  <printOptions/>
  <pageMargins left="0.11811023622047245" right="0.03937007874015748" top="0.3937007874015748" bottom="0" header="0.5118110236220472" footer="0.11811023622047245"/>
  <pageSetup horizontalDpi="600" verticalDpi="600" orientation="landscape" paperSize="9" scale="79" r:id="rId1"/>
  <rowBreaks count="1" manualBreakCount="1">
    <brk id="4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G6" sqref="G6"/>
    </sheetView>
  </sheetViews>
  <sheetFormatPr defaultColWidth="9.00390625" defaultRowHeight="12.75" outlineLevelRow="1"/>
  <cols>
    <col min="1" max="1" width="7.875" style="0" customWidth="1"/>
    <col min="2" max="2" width="25.875" style="0" customWidth="1"/>
    <col min="3" max="3" width="13.375" style="0" customWidth="1"/>
    <col min="4" max="4" width="11.00390625" style="0" customWidth="1"/>
    <col min="5" max="5" width="14.125" style="0" customWidth="1"/>
    <col min="6" max="6" width="16.25390625" style="0" customWidth="1"/>
    <col min="7" max="7" width="13.625" style="0" customWidth="1"/>
    <col min="8" max="8" width="13.875" style="0" customWidth="1"/>
    <col min="9" max="9" width="16.375" style="0" customWidth="1"/>
    <col min="10" max="10" width="14.00390625" style="0" customWidth="1"/>
    <col min="11" max="11" width="16.375" style="0" customWidth="1"/>
  </cols>
  <sheetData>
    <row r="2" spans="1:11" ht="15.75">
      <c r="A2" s="64" t="s">
        <v>0</v>
      </c>
      <c r="B2" s="64" t="s">
        <v>4</v>
      </c>
      <c r="C2" s="64" t="s">
        <v>5</v>
      </c>
      <c r="D2" s="63" t="s">
        <v>1</v>
      </c>
      <c r="E2" s="63"/>
      <c r="F2" s="63" t="s">
        <v>21</v>
      </c>
      <c r="G2" s="63" t="s">
        <v>1</v>
      </c>
      <c r="H2" s="63"/>
      <c r="I2" s="63" t="s">
        <v>22</v>
      </c>
      <c r="J2" s="63" t="s">
        <v>1</v>
      </c>
      <c r="K2" s="63"/>
    </row>
    <row r="3" spans="1:11" ht="174.75" customHeight="1">
      <c r="A3" s="64"/>
      <c r="B3" s="64"/>
      <c r="C3" s="64"/>
      <c r="D3" s="14" t="s">
        <v>3</v>
      </c>
      <c r="E3" s="14" t="s">
        <v>2</v>
      </c>
      <c r="F3" s="63"/>
      <c r="G3" s="14" t="s">
        <v>3</v>
      </c>
      <c r="H3" s="14" t="s">
        <v>2</v>
      </c>
      <c r="I3" s="63"/>
      <c r="J3" s="14" t="s">
        <v>3</v>
      </c>
      <c r="K3" s="14" t="s">
        <v>2</v>
      </c>
    </row>
    <row r="4" spans="1:11" ht="1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</row>
    <row r="5" spans="1:11" s="34" customFormat="1" ht="18.75">
      <c r="A5" s="29">
        <v>1</v>
      </c>
      <c r="B5" s="30" t="s">
        <v>6</v>
      </c>
      <c r="C5" s="31">
        <f aca="true" t="shared" si="0" ref="C5:C10">D5+E5</f>
        <v>4</v>
      </c>
      <c r="D5" s="31">
        <v>3</v>
      </c>
      <c r="E5" s="31">
        <v>1</v>
      </c>
      <c r="F5" s="22">
        <f aca="true" t="shared" si="1" ref="F5:F11">G5+H5</f>
        <v>2881000</v>
      </c>
      <c r="G5" s="32">
        <v>2276000</v>
      </c>
      <c r="H5" s="32">
        <v>605000</v>
      </c>
      <c r="I5" s="19">
        <f aca="true" t="shared" si="2" ref="I5:I11">J5+K5</f>
        <v>1431260.4500000002</v>
      </c>
      <c r="J5" s="33">
        <v>1157188.07</v>
      </c>
      <c r="K5" s="32">
        <v>274072.38</v>
      </c>
    </row>
    <row r="6" spans="1:11" s="34" customFormat="1" ht="18.75">
      <c r="A6" s="29">
        <v>2</v>
      </c>
      <c r="B6" s="30" t="s">
        <v>7</v>
      </c>
      <c r="C6" s="31">
        <f t="shared" si="0"/>
        <v>50</v>
      </c>
      <c r="D6" s="31">
        <v>17</v>
      </c>
      <c r="E6" s="31">
        <v>33</v>
      </c>
      <c r="F6" s="22">
        <f>G6+H6</f>
        <v>24939900</v>
      </c>
      <c r="G6" s="32">
        <v>13677000</v>
      </c>
      <c r="H6" s="32">
        <v>11262900</v>
      </c>
      <c r="I6" s="19">
        <f t="shared" si="2"/>
        <v>11705568.75</v>
      </c>
      <c r="J6" s="32">
        <v>6038724.04</v>
      </c>
      <c r="K6" s="33">
        <v>5666844.71</v>
      </c>
    </row>
    <row r="7" spans="1:11" s="34" customFormat="1" ht="18.75">
      <c r="A7" s="29">
        <v>3</v>
      </c>
      <c r="B7" s="30" t="s">
        <v>8</v>
      </c>
      <c r="C7" s="31">
        <f t="shared" si="0"/>
        <v>14</v>
      </c>
      <c r="D7" s="31">
        <v>5</v>
      </c>
      <c r="E7" s="31">
        <v>9</v>
      </c>
      <c r="F7" s="22">
        <f t="shared" si="1"/>
        <v>6396000</v>
      </c>
      <c r="G7" s="32">
        <v>3203000</v>
      </c>
      <c r="H7" s="32">
        <v>3193000</v>
      </c>
      <c r="I7" s="19">
        <f t="shared" si="2"/>
        <v>3279498.16</v>
      </c>
      <c r="J7" s="33">
        <v>1581265.01</v>
      </c>
      <c r="K7" s="33">
        <v>1698233.15</v>
      </c>
    </row>
    <row r="8" spans="1:11" s="34" customFormat="1" ht="18" customHeight="1">
      <c r="A8" s="29">
        <v>4</v>
      </c>
      <c r="B8" s="30" t="s">
        <v>9</v>
      </c>
      <c r="C8" s="31">
        <f t="shared" si="0"/>
        <v>8</v>
      </c>
      <c r="D8" s="31">
        <v>3</v>
      </c>
      <c r="E8" s="31">
        <v>5</v>
      </c>
      <c r="F8" s="22">
        <f>G8+H8</f>
        <v>3457000</v>
      </c>
      <c r="G8" s="32">
        <v>1773000</v>
      </c>
      <c r="H8" s="32">
        <v>1684000</v>
      </c>
      <c r="I8" s="19">
        <f t="shared" si="2"/>
        <v>1688602.56</v>
      </c>
      <c r="J8" s="33">
        <v>870538.64</v>
      </c>
      <c r="K8" s="33">
        <v>818063.92</v>
      </c>
    </row>
    <row r="9" spans="1:11" s="34" customFormat="1" ht="18.75">
      <c r="A9" s="29">
        <v>5</v>
      </c>
      <c r="B9" s="43" t="s">
        <v>10</v>
      </c>
      <c r="C9" s="31">
        <f t="shared" si="0"/>
        <v>5</v>
      </c>
      <c r="D9" s="31">
        <v>2</v>
      </c>
      <c r="E9" s="31">
        <v>3</v>
      </c>
      <c r="F9" s="22">
        <f t="shared" si="1"/>
        <v>2432000</v>
      </c>
      <c r="G9" s="32">
        <v>1395700</v>
      </c>
      <c r="H9" s="32">
        <v>1036300</v>
      </c>
      <c r="I9" s="19">
        <f t="shared" si="2"/>
        <v>1202294.8</v>
      </c>
      <c r="J9" s="33">
        <v>749136.64</v>
      </c>
      <c r="K9" s="33">
        <v>453158.16</v>
      </c>
    </row>
    <row r="10" spans="1:11" s="34" customFormat="1" ht="48">
      <c r="A10" s="29">
        <v>6</v>
      </c>
      <c r="B10" s="42" t="s">
        <v>23</v>
      </c>
      <c r="C10" s="31">
        <f t="shared" si="0"/>
        <v>6.9</v>
      </c>
      <c r="D10" s="31">
        <v>2.2</v>
      </c>
      <c r="E10" s="31">
        <v>4.7</v>
      </c>
      <c r="F10" s="22">
        <f t="shared" si="1"/>
        <v>3340000</v>
      </c>
      <c r="G10" s="32">
        <v>1723000</v>
      </c>
      <c r="H10" s="32">
        <v>1617000</v>
      </c>
      <c r="I10" s="19">
        <f t="shared" si="2"/>
        <v>1421405.17</v>
      </c>
      <c r="J10" s="33">
        <v>659905.1</v>
      </c>
      <c r="K10" s="33">
        <v>761500.07</v>
      </c>
    </row>
    <row r="11" spans="1:11" s="40" customFormat="1" ht="18.75" hidden="1" outlineLevel="1">
      <c r="A11" s="35">
        <v>6</v>
      </c>
      <c r="B11" s="41" t="s">
        <v>11</v>
      </c>
      <c r="C11" s="36"/>
      <c r="D11" s="36"/>
      <c r="E11" s="36"/>
      <c r="F11" s="37">
        <f t="shared" si="1"/>
        <v>0</v>
      </c>
      <c r="G11" s="38"/>
      <c r="H11" s="38"/>
      <c r="I11" s="39">
        <f t="shared" si="2"/>
        <v>0</v>
      </c>
      <c r="J11" s="24"/>
      <c r="K11" s="24"/>
    </row>
    <row r="12" spans="1:11" ht="18.75" collapsed="1">
      <c r="A12" s="15"/>
      <c r="B12" s="16" t="s">
        <v>12</v>
      </c>
      <c r="C12" s="21">
        <f>C5+C6+C7+C8+C9+C10+C11</f>
        <v>87.9</v>
      </c>
      <c r="D12" s="21">
        <f aca="true" t="shared" si="3" ref="D12:K12">SUM(D5:D11)</f>
        <v>32.2</v>
      </c>
      <c r="E12" s="21">
        <f t="shared" si="3"/>
        <v>55.7</v>
      </c>
      <c r="F12" s="22">
        <f t="shared" si="3"/>
        <v>43445900</v>
      </c>
      <c r="G12" s="22">
        <f t="shared" si="3"/>
        <v>24047700</v>
      </c>
      <c r="H12" s="22">
        <f t="shared" si="3"/>
        <v>19398200</v>
      </c>
      <c r="I12" s="19">
        <f t="shared" si="3"/>
        <v>20728629.89</v>
      </c>
      <c r="J12" s="22">
        <f>SUM(J5:J11)</f>
        <v>11056757.500000002</v>
      </c>
      <c r="K12" s="19">
        <f t="shared" si="3"/>
        <v>9671872.39</v>
      </c>
    </row>
  </sheetData>
  <sheetProtection/>
  <mergeCells count="8">
    <mergeCell ref="I2:I3"/>
    <mergeCell ref="J2:K2"/>
    <mergeCell ref="A2:A3"/>
    <mergeCell ref="B2:B3"/>
    <mergeCell ref="C2:C3"/>
    <mergeCell ref="D2:E2"/>
    <mergeCell ref="F2:F3"/>
    <mergeCell ref="G2:H2"/>
  </mergeCells>
  <printOptions/>
  <pageMargins left="0.1968503937007874" right="0.1968503937007874" top="0.984251968503937" bottom="0.1968503937007874" header="0.5118110236220472" footer="0.1181102362204724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ovi</dc:creator>
  <cp:keywords/>
  <dc:description/>
  <cp:lastModifiedBy>user</cp:lastModifiedBy>
  <cp:lastPrinted>2020-04-07T08:47:03Z</cp:lastPrinted>
  <dcterms:created xsi:type="dcterms:W3CDTF">2008-11-24T06:08:10Z</dcterms:created>
  <dcterms:modified xsi:type="dcterms:W3CDTF">2022-08-04T10:20:51Z</dcterms:modified>
  <cp:category/>
  <cp:version/>
  <cp:contentType/>
  <cp:contentStatus/>
</cp:coreProperties>
</file>